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ads2100 Files\one drive الطلاب\Documents\مناهج دورات\ms excel course\vlookup examples\"/>
    </mc:Choice>
  </mc:AlternateContent>
  <bookViews>
    <workbookView xWindow="0" yWindow="0" windowWidth="23040" windowHeight="9408" tabRatio="500" activeTab="2"/>
  </bookViews>
  <sheets>
    <sheet name="VLOOKUP, exact match" sheetId="1" r:id="rId1"/>
    <sheet name="VLOOKUP, nearest match" sheetId="2" r:id="rId2"/>
    <sheet name="ورقة1" sheetId="3" r:id="rId3"/>
    <sheet name="sh1" sheetId="4" r:id="rId4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7" i="3" l="1"/>
  <c r="B20" i="2" l="1"/>
  <c r="L9" i="3"/>
  <c r="L15" i="3" l="1"/>
  <c r="O11" i="3"/>
  <c r="O8" i="3"/>
  <c r="O5" i="3"/>
  <c r="O3" i="3"/>
  <c r="L8" i="3"/>
  <c r="L6" i="3"/>
  <c r="I11" i="3"/>
  <c r="B22" i="1"/>
</calcChain>
</file>

<file path=xl/sharedStrings.xml><?xml version="1.0" encoding="utf-8"?>
<sst xmlns="http://schemas.openxmlformats.org/spreadsheetml/2006/main" count="58" uniqueCount="44">
  <si>
    <t>Excel VLOOKUP example, using an exact match</t>
  </si>
  <si>
    <t>You have the following table:</t>
  </si>
  <si>
    <t>Product ID</t>
  </si>
  <si>
    <t>Available Stock</t>
  </si>
  <si>
    <t>Price</t>
  </si>
  <si>
    <t>Product</t>
  </si>
  <si>
    <t>You write a VLOOKUP function which looks like this:</t>
  </si>
  <si>
    <t>You've been asked to come up with a way to check the price of a product when a product ID is typed into a given cell</t>
  </si>
  <si>
    <t>=VLOOKUP(B20,$A$6:$C$10,3,0)</t>
  </si>
  <si>
    <t>Price formula</t>
  </si>
  <si>
    <t>Try changing the value in the yellow cell to see the price in B22 change</t>
  </si>
  <si>
    <t>Note what happens if you enter a value in B20 that isn't in the Product ID column above.</t>
  </si>
  <si>
    <t>Excel VLOOKUP example, using a nearest match</t>
  </si>
  <si>
    <t>Quantity</t>
  </si>
  <si>
    <t>Unit Price</t>
  </si>
  <si>
    <t>The method you use should handle any sales quantity that is entered</t>
  </si>
  <si>
    <t>You've been asked to come up with a way to check the price of a product for a given sales quantity</t>
  </si>
  <si>
    <t>=VLOOKUP(B18,$A$6:$C$10,2,1)</t>
  </si>
  <si>
    <t>Try changing the value in the yellow cell to see the price in B20 change</t>
  </si>
  <si>
    <t>Note what happens if you enter a value in B18 that isn't in the Product ID column above.</t>
  </si>
  <si>
    <t>employee id</t>
  </si>
  <si>
    <t>employee name</t>
  </si>
  <si>
    <t>salary</t>
  </si>
  <si>
    <t>adnan</t>
  </si>
  <si>
    <t>total salaries</t>
  </si>
  <si>
    <t>omar</t>
  </si>
  <si>
    <t>enter employee Id</t>
  </si>
  <si>
    <t>name</t>
  </si>
  <si>
    <t>get employee info by employee ID</t>
  </si>
  <si>
    <t>born date</t>
  </si>
  <si>
    <t>number of our employees</t>
  </si>
  <si>
    <t>number of all employees</t>
  </si>
  <si>
    <t>numbrer of local employees</t>
  </si>
  <si>
    <t>number of outsourcing employees</t>
  </si>
  <si>
    <t>type</t>
  </si>
  <si>
    <t>local</t>
  </si>
  <si>
    <t>outsource</t>
  </si>
  <si>
    <t>khalid</t>
  </si>
  <si>
    <t>24/5/1991</t>
  </si>
  <si>
    <t>hello I am adnan</t>
  </si>
  <si>
    <t>customer name</t>
  </si>
  <si>
    <t>ahmad</t>
  </si>
  <si>
    <t>ali</t>
  </si>
  <si>
    <t>mohammad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</si>
</sst>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;@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quotePrefix="1"/>
    <xf numFmtId="0" fontId="0" fillId="2" borderId="0" xfId="0" applyFill="1"/>
    <xf numFmtId="0" fontId="0" fillId="0" borderId="1" xfId="0" applyBorder="1"/>
    <xf numFmtId="0" fontId="0" fillId="2" borderId="1" xfId="0" applyFill="1" applyBorder="1"/>
    <xf numFmtId="0" fontId="0" fillId="0" borderId="1" xfId="0" quotePrefix="1" applyBorder="1"/>
    <xf numFmtId="0" fontId="0" fillId="4" borderId="1" xfId="0" applyFill="1" applyBorder="1"/>
    <xf numFmtId="164" fontId="0" fillId="0" borderId="0" xfId="0" applyNumberFormat="1"/>
    <xf numFmtId="14" fontId="0" fillId="0" borderId="1" xfId="0" applyNumberFormat="1" applyBorder="1"/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1">
    <dxf>
      <numFmt numFmtId="164" formatCode="m/d/yyyy;@"/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v>salaries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tint val="50000"/>
                      <a:satMod val="300000"/>
                    </a:schemeClr>
                  </a:gs>
                  <a:gs pos="35000">
                    <a:schemeClr val="accent6">
                      <a:tint val="37000"/>
                      <a:satMod val="300000"/>
                    </a:schemeClr>
                  </a:gs>
                  <a:gs pos="100000">
                    <a:schemeClr val="accent6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6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5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4">
                      <a:tint val="50000"/>
                      <a:satMod val="300000"/>
                    </a:schemeClr>
                  </a:gs>
                  <a:gs pos="35000">
                    <a:schemeClr val="accent4">
                      <a:tint val="37000"/>
                      <a:satMod val="300000"/>
                    </a:schemeClr>
                  </a:gs>
                  <a:gs pos="100000">
                    <a:schemeClr val="accent4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ورقة1!$B$2:$B$5</c:f>
              <c:strCache>
                <c:ptCount val="3"/>
                <c:pt idx="0">
                  <c:v>adnan</c:v>
                </c:pt>
                <c:pt idx="1">
                  <c:v>omar</c:v>
                </c:pt>
                <c:pt idx="2">
                  <c:v>khalid</c:v>
                </c:pt>
              </c:strCache>
            </c:strRef>
          </c:cat>
          <c:val>
            <c:numRef>
              <c:f>ورقة1!$C$2:$C$4</c:f>
              <c:numCache>
                <c:formatCode>General</c:formatCode>
                <c:ptCount val="3"/>
                <c:pt idx="0">
                  <c:v>1000</c:v>
                </c:pt>
                <c:pt idx="1">
                  <c:v>50000</c:v>
                </c:pt>
                <c:pt idx="2">
                  <c:v>4500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861060</xdr:colOff>
      <xdr:row>10</xdr:row>
      <xdr:rowOff>26670</xdr:rowOff>
    </xdr:from>
    <xdr:to>
      <xdr:col>7</xdr:col>
      <xdr:colOff>518160</xdr:colOff>
      <xdr:row>23</xdr:row>
      <xdr:rowOff>194310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employees" displayName="employees" ref="A1:E4" totalsRowShown="0">
  <autoFilter ref="A1:E4"/>
  <tableColumns count="5">
    <tableColumn id="1" name="employee id"/>
    <tableColumn id="2" name="employee name"/>
    <tableColumn id="3" name="salary"/>
    <tableColumn id="4" name="born date" dataDxfId="0"/>
    <tableColumn id="5" name="type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>
      <selection activeCell="B22" sqref="B22"/>
    </sheetView>
  </sheetViews>
  <sheetFormatPr defaultColWidth="11.19921875" defaultRowHeight="15.6" x14ac:dyDescent="0.3"/>
  <cols>
    <col min="1" max="1" width="14.296875" customWidth="1"/>
    <col min="2" max="2" width="13.5" bestFit="1" customWidth="1"/>
  </cols>
  <sheetData>
    <row r="1" spans="1:3" x14ac:dyDescent="0.3">
      <c r="A1" s="2" t="s">
        <v>0</v>
      </c>
    </row>
    <row r="3" spans="1:3" x14ac:dyDescent="0.3">
      <c r="A3" t="s">
        <v>1</v>
      </c>
    </row>
    <row r="5" spans="1:3" x14ac:dyDescent="0.3">
      <c r="A5" s="1" t="s">
        <v>2</v>
      </c>
      <c r="B5" s="1" t="s">
        <v>3</v>
      </c>
      <c r="C5" s="1" t="s">
        <v>4</v>
      </c>
    </row>
    <row r="6" spans="1:3" x14ac:dyDescent="0.3">
      <c r="A6" s="1">
        <v>2345</v>
      </c>
      <c r="B6" s="1">
        <v>500</v>
      </c>
      <c r="C6" s="1">
        <v>15</v>
      </c>
    </row>
    <row r="7" spans="1:3" x14ac:dyDescent="0.3">
      <c r="A7" s="1">
        <v>5457</v>
      </c>
      <c r="B7" s="1">
        <v>234</v>
      </c>
      <c r="C7" s="1">
        <v>28</v>
      </c>
    </row>
    <row r="8" spans="1:3" x14ac:dyDescent="0.3">
      <c r="A8" s="1">
        <v>9823</v>
      </c>
      <c r="B8" s="1">
        <v>155</v>
      </c>
      <c r="C8" s="1">
        <v>13</v>
      </c>
    </row>
    <row r="9" spans="1:3" x14ac:dyDescent="0.3">
      <c r="A9" s="1">
        <v>1233</v>
      </c>
      <c r="B9" s="1">
        <v>122</v>
      </c>
      <c r="C9" s="1">
        <v>12</v>
      </c>
    </row>
    <row r="10" spans="1:3" x14ac:dyDescent="0.3">
      <c r="A10" s="1">
        <v>2344</v>
      </c>
      <c r="B10" s="1">
        <v>166</v>
      </c>
      <c r="C10" s="1">
        <v>24</v>
      </c>
    </row>
    <row r="13" spans="1:3" x14ac:dyDescent="0.3">
      <c r="A13" t="s">
        <v>7</v>
      </c>
    </row>
    <row r="15" spans="1:3" x14ac:dyDescent="0.3">
      <c r="A15" t="s">
        <v>2</v>
      </c>
      <c r="B15">
        <v>9823</v>
      </c>
    </row>
    <row r="16" spans="1:3" x14ac:dyDescent="0.3">
      <c r="A16" t="s">
        <v>4</v>
      </c>
    </row>
    <row r="18" spans="1:3" x14ac:dyDescent="0.3">
      <c r="A18" t="s">
        <v>6</v>
      </c>
    </row>
    <row r="20" spans="1:3" x14ac:dyDescent="0.3">
      <c r="A20" s="5" t="s">
        <v>5</v>
      </c>
      <c r="B20" s="6">
        <v>5457</v>
      </c>
      <c r="C20" s="3"/>
    </row>
    <row r="21" spans="1:3" x14ac:dyDescent="0.3">
      <c r="A21" s="5" t="s">
        <v>9</v>
      </c>
      <c r="B21" s="7" t="s">
        <v>8</v>
      </c>
    </row>
    <row r="22" spans="1:3" x14ac:dyDescent="0.3">
      <c r="A22" s="5" t="s">
        <v>4</v>
      </c>
      <c r="B22" s="5">
        <f>VLOOKUP(B20,A6:C10,3,0)</f>
        <v>28</v>
      </c>
    </row>
    <row r="24" spans="1:3" x14ac:dyDescent="0.3">
      <c r="A24" t="s">
        <v>10</v>
      </c>
    </row>
    <row r="25" spans="1:3" x14ac:dyDescent="0.3">
      <c r="A25" t="s">
        <v>11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activeCell="D19" sqref="D19"/>
    </sheetView>
  </sheetViews>
  <sheetFormatPr defaultColWidth="11.19921875" defaultRowHeight="15.6" x14ac:dyDescent="0.3"/>
  <cols>
    <col min="1" max="1" width="14.296875" customWidth="1"/>
    <col min="2" max="2" width="13.5" bestFit="1" customWidth="1"/>
  </cols>
  <sheetData>
    <row r="1" spans="1:3" x14ac:dyDescent="0.3">
      <c r="A1" s="2" t="s">
        <v>12</v>
      </c>
    </row>
    <row r="3" spans="1:3" x14ac:dyDescent="0.3">
      <c r="A3" t="s">
        <v>1</v>
      </c>
    </row>
    <row r="5" spans="1:3" x14ac:dyDescent="0.3">
      <c r="A5" s="1" t="s">
        <v>13</v>
      </c>
      <c r="B5" s="1" t="s">
        <v>14</v>
      </c>
      <c r="C5" t="s">
        <v>40</v>
      </c>
    </row>
    <row r="6" spans="1:3" x14ac:dyDescent="0.3">
      <c r="A6" s="1">
        <v>0</v>
      </c>
      <c r="B6" s="1">
        <v>20</v>
      </c>
      <c r="C6" s="1" t="s">
        <v>23</v>
      </c>
    </row>
    <row r="7" spans="1:3" x14ac:dyDescent="0.3">
      <c r="A7" s="1">
        <v>10</v>
      </c>
      <c r="B7" s="1">
        <v>18</v>
      </c>
      <c r="C7" s="1" t="s">
        <v>25</v>
      </c>
    </row>
    <row r="8" spans="1:3" x14ac:dyDescent="0.3">
      <c r="A8" s="1">
        <v>50</v>
      </c>
      <c r="B8" s="1">
        <v>16</v>
      </c>
      <c r="C8" s="1" t="s">
        <v>41</v>
      </c>
    </row>
    <row r="9" spans="1:3" x14ac:dyDescent="0.3">
      <c r="A9" s="1">
        <v>100</v>
      </c>
      <c r="B9" s="1">
        <v>13</v>
      </c>
      <c r="C9" s="1" t="s">
        <v>42</v>
      </c>
    </row>
    <row r="10" spans="1:3" x14ac:dyDescent="0.3">
      <c r="A10" s="1">
        <v>200</v>
      </c>
      <c r="B10" s="1">
        <v>12</v>
      </c>
      <c r="C10" s="1" t="s">
        <v>43</v>
      </c>
    </row>
    <row r="13" spans="1:3" x14ac:dyDescent="0.3">
      <c r="A13" t="s">
        <v>16</v>
      </c>
    </row>
    <row r="14" spans="1:3" x14ac:dyDescent="0.3">
      <c r="A14" t="s">
        <v>15</v>
      </c>
    </row>
    <row r="16" spans="1:3" x14ac:dyDescent="0.3">
      <c r="A16" t="s">
        <v>6</v>
      </c>
    </row>
    <row r="18" spans="1:3" x14ac:dyDescent="0.3">
      <c r="A18" t="s">
        <v>40</v>
      </c>
      <c r="B18" s="4">
        <v>199</v>
      </c>
      <c r="C18" s="3"/>
    </row>
    <row r="19" spans="1:3" x14ac:dyDescent="0.3">
      <c r="A19" t="s">
        <v>9</v>
      </c>
      <c r="B19" s="3" t="s">
        <v>17</v>
      </c>
    </row>
    <row r="20" spans="1:3" x14ac:dyDescent="0.3">
      <c r="A20" t="s">
        <v>4</v>
      </c>
      <c r="B20">
        <f>VLOOKUP(B18,$A$6:$C$10,2,1)</f>
        <v>13</v>
      </c>
    </row>
    <row r="22" spans="1:3" x14ac:dyDescent="0.3">
      <c r="A22" t="s">
        <v>18</v>
      </c>
    </row>
    <row r="23" spans="1:3" x14ac:dyDescent="0.3">
      <c r="A23" t="s">
        <v>19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workbookViewId="0">
      <selection activeCell="G8" sqref="G8"/>
    </sheetView>
  </sheetViews>
  <sheetFormatPr defaultRowHeight="15.6" x14ac:dyDescent="0.3"/>
  <cols>
    <col min="1" max="1" width="12.8984375" customWidth="1"/>
    <col min="2" max="2" width="17.59765625" customWidth="1"/>
    <col min="3" max="3" width="10.296875" customWidth="1"/>
    <col min="4" max="4" width="8.796875" style="9"/>
    <col min="5" max="5" width="10.19921875" customWidth="1"/>
    <col min="15" max="15" width="33.09765625" customWidth="1"/>
  </cols>
  <sheetData>
    <row r="1" spans="1:15" x14ac:dyDescent="0.3">
      <c r="A1" t="s">
        <v>20</v>
      </c>
      <c r="B1" t="s">
        <v>21</v>
      </c>
      <c r="C1" t="s">
        <v>22</v>
      </c>
      <c r="D1" s="9" t="s">
        <v>29</v>
      </c>
      <c r="E1" t="s">
        <v>34</v>
      </c>
    </row>
    <row r="2" spans="1:15" x14ac:dyDescent="0.3">
      <c r="A2">
        <v>1</v>
      </c>
      <c r="B2" t="s">
        <v>23</v>
      </c>
      <c r="C2">
        <v>1000</v>
      </c>
      <c r="D2" s="9">
        <v>32509</v>
      </c>
      <c r="E2" t="s">
        <v>35</v>
      </c>
      <c r="J2" s="13" t="s">
        <v>28</v>
      </c>
      <c r="K2" s="13"/>
      <c r="L2" s="13"/>
      <c r="O2" t="s">
        <v>30</v>
      </c>
    </row>
    <row r="3" spans="1:15" x14ac:dyDescent="0.3">
      <c r="A3">
        <v>2</v>
      </c>
      <c r="B3" t="s">
        <v>25</v>
      </c>
      <c r="C3">
        <v>50000</v>
      </c>
      <c r="D3" s="9">
        <v>32509</v>
      </c>
      <c r="E3" t="s">
        <v>36</v>
      </c>
      <c r="J3" s="13"/>
      <c r="K3" s="13"/>
      <c r="L3" s="13"/>
      <c r="O3">
        <f>COUNT(employees[[#All],[employee id]])</f>
        <v>3</v>
      </c>
    </row>
    <row r="4" spans="1:15" x14ac:dyDescent="0.3">
      <c r="A4">
        <v>4</v>
      </c>
      <c r="B4" t="s">
        <v>37</v>
      </c>
      <c r="C4">
        <v>4500</v>
      </c>
      <c r="D4" s="9" t="s">
        <v>38</v>
      </c>
      <c r="E4" t="s">
        <v>36</v>
      </c>
      <c r="J4" s="12" t="s">
        <v>26</v>
      </c>
      <c r="K4" s="12"/>
      <c r="L4" s="8">
        <v>1</v>
      </c>
      <c r="O4" t="s">
        <v>31</v>
      </c>
    </row>
    <row r="5" spans="1:15" x14ac:dyDescent="0.3">
      <c r="J5" s="14"/>
      <c r="K5" s="15"/>
      <c r="L5" s="16"/>
      <c r="O5">
        <f>COUNTA(employees[employee id])</f>
        <v>3</v>
      </c>
    </row>
    <row r="6" spans="1:15" x14ac:dyDescent="0.3">
      <c r="J6" s="11" t="s">
        <v>22</v>
      </c>
      <c r="K6" s="11"/>
      <c r="L6" s="5">
        <f>VLOOKUP(L4,employees[#All],3,0)</f>
        <v>1000</v>
      </c>
    </row>
    <row r="7" spans="1:15" x14ac:dyDescent="0.3">
      <c r="J7" s="11" t="s">
        <v>27</v>
      </c>
      <c r="K7" s="11"/>
      <c r="L7" s="5" t="str">
        <f>VLOOKUP(L4,employees[#All],2,0)</f>
        <v>adnan</v>
      </c>
      <c r="O7" t="s">
        <v>32</v>
      </c>
    </row>
    <row r="8" spans="1:15" x14ac:dyDescent="0.3">
      <c r="J8" s="11" t="s">
        <v>29</v>
      </c>
      <c r="K8" s="11"/>
      <c r="L8" s="10">
        <f>VLOOKUP(L4,employees[#All],4,0)</f>
        <v>32509</v>
      </c>
      <c r="O8">
        <f>COUNTIF(employees[type],"local")</f>
        <v>1</v>
      </c>
    </row>
    <row r="9" spans="1:15" x14ac:dyDescent="0.3">
      <c r="J9" s="11" t="s">
        <v>34</v>
      </c>
      <c r="K9" s="11"/>
      <c r="L9" s="5" t="str">
        <f>VLOOKUP(L4,employees[#All],5,0)</f>
        <v>local</v>
      </c>
      <c r="O9" t="s">
        <v>33</v>
      </c>
    </row>
    <row r="10" spans="1:15" x14ac:dyDescent="0.3">
      <c r="I10" t="s">
        <v>24</v>
      </c>
    </row>
    <row r="11" spans="1:15" x14ac:dyDescent="0.3">
      <c r="I11">
        <f>SUM(employees[[#All],[salary]])</f>
        <v>55500</v>
      </c>
      <c r="O11">
        <f>COUNTIF(employees[type],"outsource")</f>
        <v>2</v>
      </c>
    </row>
    <row r="15" spans="1:15" x14ac:dyDescent="0.3">
      <c r="L15" t="str">
        <f>'sh1'!D5</f>
        <v>hello I am adnan</v>
      </c>
    </row>
  </sheetData>
  <mergeCells count="7">
    <mergeCell ref="J2:L3"/>
    <mergeCell ref="J5:L5"/>
    <mergeCell ref="J9:K9"/>
    <mergeCell ref="J8:K8"/>
    <mergeCell ref="J4:K4"/>
    <mergeCell ref="J6:K6"/>
    <mergeCell ref="J7:K7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"/>
  <sheetViews>
    <sheetView workbookViewId="0">
      <selection activeCell="D6" sqref="D6"/>
    </sheetView>
  </sheetViews>
  <sheetFormatPr defaultRowHeight="15.6" x14ac:dyDescent="0.3"/>
  <sheetData>
    <row r="5" spans="4:4" x14ac:dyDescent="0.3">
      <c r="D5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VLOOKUP, exact match</vt:lpstr>
      <vt:lpstr>VLOOKUP, nearest match</vt:lpstr>
      <vt:lpstr>ورقة1</vt:lpstr>
      <vt:lpstr>sh1</vt:lpstr>
    </vt:vector>
  </TitlesOfParts>
  <Manager/>
  <Company>Five Minute Lessons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Excel VLOOKUP worked example</dc:title>
  <dc:subject>Learn Excel in Five Minutes</dc:subject>
  <dc:creator>David Parrott</dc:creator>
  <cp:keywords/>
  <dc:description/>
  <cp:lastModifiedBy>adnan</cp:lastModifiedBy>
  <dcterms:created xsi:type="dcterms:W3CDTF">2012-01-25T09:43:20Z</dcterms:created>
  <dcterms:modified xsi:type="dcterms:W3CDTF">2019-02-24T15:28:15Z</dcterms:modified>
  <cp:category/>
</cp:coreProperties>
</file>